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  <definedName name="_xlnm.Print_Area" localSheetId="2">'PLAN RASHODA I IZDATAKA'!$A$1:$L$68</definedName>
  </definedNames>
  <calcPr fullCalcOnLoad="1"/>
</workbook>
</file>

<file path=xl/sharedStrings.xml><?xml version="1.0" encoding="utf-8"?>
<sst xmlns="http://schemas.openxmlformats.org/spreadsheetml/2006/main" count="127" uniqueCount="73">
  <si>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</si>
  <si>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</si>
  <si>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</si>
  <si>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</si>
  <si>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</si>
  <si>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</si>
  <si>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</si>
  <si>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</si>
  <si>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</si>
  <si>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</si>
  <si>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</si>
  <si>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</si>
  <si>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</si>
  <si>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</si>
  <si>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</si>
  <si>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</si>
  <si>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</si>
  <si>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</si>
  <si>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</si>
  <si>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</si>
  <si>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</si>
  <si>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</si>
  <si>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</si>
  <si>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</si>
  <si>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</si>
  <si>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</si>
  <si>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</si>
  <si>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</si>
  <si>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</si>
  <si>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</si>
  <si>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</si>
  <si>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</si>
  <si>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</si>
  <si>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</si>
  <si>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</si>
  <si>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</si>
  <si>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</si>
  <si>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</si>
  <si>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</si>
  <si>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</si>
  <si>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</si>
  <si>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</si>
  <si>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</si>
  <si>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</si>
  <si>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</si>
  <si>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</si>
  <si>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</si>
  <si>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</si>
  <si>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</si>
  <si>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</si>
  <si>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</si>
  <si>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</si>
  <si>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A2204-01</t>
  </si>
  <si>
    <t>A2205-07</t>
  </si>
  <si>
    <t>Naknade troškova osobama izvan radnog odnosa</t>
  </si>
  <si>
    <t>A2205-12</t>
  </si>
  <si>
    <t>Stručno osposob.za rad bez zasnivanja radnog odnosa</t>
  </si>
  <si>
    <t>Podizanje kvalitete i standarda u školstvu</t>
  </si>
  <si>
    <t>Djelatnost srednjih škola</t>
  </si>
  <si>
    <t>TEHNIČKA ŠKOLA</t>
  </si>
  <si>
    <t>Srednje školstvo - standard</t>
  </si>
  <si>
    <t>UKUPNO:A2204-01,A2205-07, A2205-12</t>
  </si>
  <si>
    <t>Ravnatelj:</t>
  </si>
  <si>
    <t>mr.sc. Denis Prusac, dipl.ing.</t>
  </si>
  <si>
    <t>PRIJEDLOG PLANA ZA 2018.</t>
  </si>
  <si>
    <t>PROJEKCIJA PLANA ZA 2020.</t>
  </si>
  <si>
    <t>2020.</t>
  </si>
  <si>
    <t>Ukupno prihodi i primici za 2020.</t>
  </si>
  <si>
    <t>PRIJEDLOG FINANCIJSKOG PLANA TEHNIČKE ŠKOLE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</si>
  <si>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</si>
  <si>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</si>
  <si>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</si>
  <si>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Zadar, 26. listopada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</si>
</sst>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41" xfId="0" applyFont="1" applyBorder="1" applyAlignment="1" quotePrefix="1">
      <alignment horizontal="left" vertical="center" wrapText="1"/>
    </xf>
    <xf numFmtId="0" fontId="27" fillId="0" borderId="41" xfId="0" applyFont="1" applyBorder="1" applyAlignment="1" quotePrefix="1">
      <alignment horizontal="center" vertical="center" wrapText="1"/>
    </xf>
    <xf numFmtId="0" fontId="24" fillId="0" borderId="4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2" xfId="0" applyFont="1" applyBorder="1" applyAlignment="1" quotePrefix="1">
      <alignment horizontal="left" wrapText="1"/>
    </xf>
    <xf numFmtId="0" fontId="31" fillId="0" borderId="41" xfId="0" applyFont="1" applyBorder="1" applyAlignment="1" quotePrefix="1">
      <alignment horizontal="left" wrapText="1"/>
    </xf>
    <xf numFmtId="0" fontId="31" fillId="0" borderId="41" xfId="0" applyFont="1" applyBorder="1" applyAlignment="1" quotePrefix="1">
      <alignment horizontal="center" wrapText="1"/>
    </xf>
    <xf numFmtId="0" fontId="31" fillId="0" borderId="41" xfId="0" applyNumberFormat="1" applyFont="1" applyFill="1" applyBorder="1" applyAlignment="1" applyProtection="1" quotePrefix="1">
      <alignment horizontal="left"/>
      <protection/>
    </xf>
    <xf numFmtId="0" fontId="24" fillId="0" borderId="43" xfId="0" applyNumberFormat="1" applyFont="1" applyFill="1" applyBorder="1" applyAlignment="1" applyProtection="1">
      <alignment horizontal="center" wrapText="1"/>
      <protection/>
    </xf>
    <xf numFmtId="0" fontId="24" fillId="0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1" fillId="0" borderId="43" xfId="0" applyNumberFormat="1" applyFont="1" applyBorder="1" applyAlignment="1">
      <alignment horizontal="right"/>
    </xf>
    <xf numFmtId="3" fontId="31" fillId="0" borderId="43" xfId="0" applyNumberFormat="1" applyFont="1" applyFill="1" applyBorder="1" applyAlignment="1" applyProtection="1">
      <alignment horizontal="right" wrapText="1"/>
      <protection/>
    </xf>
    <xf numFmtId="0" fontId="33" fillId="0" borderId="41" xfId="0" applyNumberFormat="1" applyFont="1" applyFill="1" applyBorder="1" applyAlignment="1" applyProtection="1">
      <alignment wrapText="1"/>
      <protection/>
    </xf>
    <xf numFmtId="3" fontId="31" fillId="0" borderId="42" xfId="0" applyNumberFormat="1" applyFont="1" applyBorder="1" applyAlignment="1">
      <alignment horizontal="right"/>
    </xf>
    <xf numFmtId="0" fontId="31" fillId="0" borderId="41" xfId="0" applyFont="1" applyBorder="1" applyAlignment="1" quotePrefix="1">
      <alignment horizontal="left"/>
    </xf>
    <xf numFmtId="0" fontId="31" fillId="0" borderId="41" xfId="0" applyNumberFormat="1" applyFont="1" applyFill="1" applyBorder="1" applyAlignment="1" applyProtection="1">
      <alignment wrapText="1"/>
      <protection/>
    </xf>
    <xf numFmtId="0" fontId="33" fillId="0" borderId="41" xfId="0" applyNumberFormat="1" applyFont="1" applyFill="1" applyBorder="1" applyAlignment="1" applyProtection="1">
      <alignment horizontal="center" wrapText="1"/>
      <protection/>
    </xf>
    <xf numFmtId="0" fontId="32" fillId="0" borderId="4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left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31" fillId="0" borderId="43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43" xfId="0" applyNumberFormat="1" applyFont="1" applyFill="1" applyBorder="1" applyAlignment="1" applyProtection="1">
      <alignment horizontal="center" vertical="center" wrapText="1"/>
      <protection/>
    </xf>
    <xf numFmtId="0" fontId="24" fillId="35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43" xfId="0" applyNumberFormat="1" applyFont="1" applyFill="1" applyBorder="1" applyAlignment="1" applyProtection="1">
      <alignment horizontal="center"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3" fillId="0" borderId="43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wrapText="1"/>
      <protection/>
    </xf>
    <xf numFmtId="0" fontId="24" fillId="0" borderId="43" xfId="0" applyNumberFormat="1" applyFont="1" applyFill="1" applyBorder="1" applyAlignment="1" applyProtection="1">
      <alignment/>
      <protection/>
    </xf>
    <xf numFmtId="0" fontId="24" fillId="0" borderId="43" xfId="0" applyNumberFormat="1" applyFont="1" applyFill="1" applyBorder="1" applyAlignment="1" applyProtection="1">
      <alignment wrapText="1"/>
      <protection/>
    </xf>
    <xf numFmtId="3" fontId="24" fillId="0" borderId="43" xfId="0" applyNumberFormat="1" applyFont="1" applyFill="1" applyBorder="1" applyAlignment="1" applyProtection="1">
      <alignment/>
      <protection/>
    </xf>
    <xf numFmtId="0" fontId="24" fillId="0" borderId="43" xfId="0" applyNumberFormat="1" applyFont="1" applyFill="1" applyBorder="1" applyAlignment="1" applyProtection="1">
      <alignment horizontal="left"/>
      <protection/>
    </xf>
    <xf numFmtId="0" fontId="23" fillId="0" borderId="43" xfId="0" applyNumberFormat="1" applyFont="1" applyFill="1" applyBorder="1" applyAlignment="1" applyProtection="1">
      <alignment horizontal="center"/>
      <protection/>
    </xf>
    <xf numFmtId="3" fontId="23" fillId="0" borderId="4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38" fillId="35" borderId="0" xfId="0" applyNumberFormat="1" applyFont="1" applyFill="1" applyBorder="1" applyAlignment="1" applyProtection="1">
      <alignment horizontal="center"/>
      <protection/>
    </xf>
    <xf numFmtId="0" fontId="39" fillId="35" borderId="0" xfId="0" applyNumberFormat="1" applyFont="1" applyFill="1" applyBorder="1" applyAlignment="1" applyProtection="1">
      <alignment wrapText="1"/>
      <protection/>
    </xf>
    <xf numFmtId="0" fontId="39" fillId="35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34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42" xfId="0" applyNumberFormat="1" applyFont="1" applyFill="1" applyBorder="1" applyAlignment="1" applyProtection="1">
      <alignment horizontal="left" wrapText="1"/>
      <protection/>
    </xf>
    <xf numFmtId="0" fontId="33" fillId="0" borderId="41" xfId="0" applyNumberFormat="1" applyFont="1" applyFill="1" applyBorder="1" applyAlignment="1" applyProtection="1">
      <alignment wrapText="1"/>
      <protection/>
    </xf>
    <xf numFmtId="0" fontId="23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5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28" t="s">
        <v>68</v>
      </c>
      <c r="B1" s="128"/>
      <c r="C1" s="128"/>
      <c r="D1" s="128"/>
      <c r="E1" s="128"/>
      <c r="F1" s="128"/>
      <c r="G1" s="128"/>
      <c r="H1" s="128"/>
    </row>
    <row r="2" spans="1:8" s="70" customFormat="1" ht="26.25" customHeight="1">
      <c r="A2" s="128" t="s">
        <v>41</v>
      </c>
      <c r="B2" s="128"/>
      <c r="C2" s="128"/>
      <c r="D2" s="128"/>
      <c r="E2" s="128"/>
      <c r="F2" s="128"/>
      <c r="G2" s="129"/>
      <c r="H2" s="129"/>
    </row>
    <row r="3" spans="1:8" ht="25.5" customHeight="1">
      <c r="A3" s="128"/>
      <c r="B3" s="128"/>
      <c r="C3" s="128"/>
      <c r="D3" s="128"/>
      <c r="E3" s="128"/>
      <c r="F3" s="128"/>
      <c r="G3" s="128"/>
      <c r="H3" s="130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69</v>
      </c>
      <c r="G5" s="77" t="s">
        <v>70</v>
      </c>
      <c r="H5" s="78" t="s">
        <v>71</v>
      </c>
      <c r="I5" s="79"/>
    </row>
    <row r="6" spans="1:9" ht="27.75" customHeight="1">
      <c r="A6" s="126" t="s">
        <v>42</v>
      </c>
      <c r="B6" s="125"/>
      <c r="C6" s="125"/>
      <c r="D6" s="125"/>
      <c r="E6" s="127"/>
      <c r="F6" s="82">
        <v>7670286</v>
      </c>
      <c r="G6" s="82">
        <v>7703580</v>
      </c>
      <c r="H6" s="100">
        <v>7737042</v>
      </c>
      <c r="I6" s="95"/>
    </row>
    <row r="7" spans="1:8" ht="22.5" customHeight="1">
      <c r="A7" s="126" t="s">
        <v>0</v>
      </c>
      <c r="B7" s="125"/>
      <c r="C7" s="125"/>
      <c r="D7" s="125"/>
      <c r="E7" s="127"/>
      <c r="F7" s="81">
        <v>7657286</v>
      </c>
      <c r="G7" s="81">
        <v>7690580</v>
      </c>
      <c r="H7" s="81">
        <v>7724042</v>
      </c>
    </row>
    <row r="8" spans="1:8" ht="22.5" customHeight="1">
      <c r="A8" s="131" t="s">
        <v>44</v>
      </c>
      <c r="B8" s="127"/>
      <c r="C8" s="127"/>
      <c r="D8" s="127"/>
      <c r="E8" s="127"/>
      <c r="F8" s="81">
        <v>13000</v>
      </c>
      <c r="G8" s="81">
        <v>13000</v>
      </c>
      <c r="H8" s="81">
        <v>13000</v>
      </c>
    </row>
    <row r="9" spans="1:8" ht="22.5" customHeight="1">
      <c r="A9" s="96" t="s">
        <v>43</v>
      </c>
      <c r="B9" s="80"/>
      <c r="C9" s="80"/>
      <c r="D9" s="80"/>
      <c r="E9" s="80"/>
      <c r="F9" s="81">
        <v>7700286</v>
      </c>
      <c r="G9" s="81">
        <v>7703580</v>
      </c>
      <c r="H9" s="81">
        <v>7737042</v>
      </c>
    </row>
    <row r="10" spans="1:8" ht="22.5" customHeight="1">
      <c r="A10" s="124" t="s">
        <v>1</v>
      </c>
      <c r="B10" s="125"/>
      <c r="C10" s="125"/>
      <c r="D10" s="125"/>
      <c r="E10" s="132"/>
      <c r="F10" s="82">
        <v>7651786</v>
      </c>
      <c r="G10" s="82">
        <v>7264446</v>
      </c>
      <c r="H10" s="82">
        <v>7715542</v>
      </c>
    </row>
    <row r="11" spans="1:8" ht="22.5" customHeight="1">
      <c r="A11" s="131" t="s">
        <v>2</v>
      </c>
      <c r="B11" s="127"/>
      <c r="C11" s="127"/>
      <c r="D11" s="127"/>
      <c r="E11" s="127"/>
      <c r="F11" s="82">
        <v>48500</v>
      </c>
      <c r="G11" s="82">
        <v>21500</v>
      </c>
      <c r="H11" s="82">
        <v>21500</v>
      </c>
    </row>
    <row r="12" spans="1:8" ht="22.5" customHeight="1">
      <c r="A12" s="124" t="s">
        <v>3</v>
      </c>
      <c r="B12" s="125"/>
      <c r="C12" s="125"/>
      <c r="D12" s="125"/>
      <c r="E12" s="125"/>
      <c r="F12" s="82">
        <f>F6-F9</f>
        <v>-30000</v>
      </c>
      <c r="G12" s="82">
        <f>+G6-G9</f>
        <v>0</v>
      </c>
      <c r="H12" s="82">
        <f>+H6-H9</f>
        <v>0</v>
      </c>
    </row>
    <row r="13" spans="1:8" ht="25.5" customHeight="1">
      <c r="A13" s="128"/>
      <c r="B13" s="133"/>
      <c r="C13" s="133"/>
      <c r="D13" s="133"/>
      <c r="E13" s="133"/>
      <c r="F13" s="130"/>
      <c r="G13" s="130"/>
      <c r="H13" s="130"/>
    </row>
    <row r="14" spans="1:8" ht="27.75" customHeight="1">
      <c r="A14" s="73"/>
      <c r="B14" s="74"/>
      <c r="C14" s="74"/>
      <c r="D14" s="75"/>
      <c r="E14" s="76"/>
      <c r="F14" s="77" t="s">
        <v>69</v>
      </c>
      <c r="G14" s="77" t="s">
        <v>70</v>
      </c>
      <c r="H14" s="78" t="s">
        <v>71</v>
      </c>
    </row>
    <row r="15" spans="1:8" ht="22.5" customHeight="1">
      <c r="A15" s="134" t="s">
        <v>4</v>
      </c>
      <c r="B15" s="135"/>
      <c r="C15" s="135"/>
      <c r="D15" s="135"/>
      <c r="E15" s="136"/>
      <c r="F15" s="84">
        <v>30000</v>
      </c>
      <c r="G15" s="84">
        <v>0</v>
      </c>
      <c r="H15" s="82">
        <v>0</v>
      </c>
    </row>
    <row r="16" spans="1:8" s="65" customFormat="1" ht="25.5" customHeight="1">
      <c r="A16" s="137"/>
      <c r="B16" s="133"/>
      <c r="C16" s="133"/>
      <c r="D16" s="133"/>
      <c r="E16" s="133"/>
      <c r="F16" s="130"/>
      <c r="G16" s="130"/>
      <c r="H16" s="130"/>
    </row>
    <row r="17" spans="1:8" s="65" customFormat="1" ht="27.75" customHeight="1">
      <c r="A17" s="73"/>
      <c r="B17" s="74"/>
      <c r="C17" s="74"/>
      <c r="D17" s="75"/>
      <c r="E17" s="76"/>
      <c r="F17" s="77" t="s">
        <v>69</v>
      </c>
      <c r="G17" s="77" t="s">
        <v>70</v>
      </c>
      <c r="H17" s="78" t="s">
        <v>71</v>
      </c>
    </row>
    <row r="18" spans="1:8" s="65" customFormat="1" ht="22.5" customHeight="1">
      <c r="A18" s="126" t="s">
        <v>5</v>
      </c>
      <c r="B18" s="125"/>
      <c r="C18" s="125"/>
      <c r="D18" s="125"/>
      <c r="E18" s="125"/>
      <c r="F18" s="81">
        <v>0</v>
      </c>
      <c r="G18" s="81">
        <v>0</v>
      </c>
      <c r="H18" s="81">
        <v>0</v>
      </c>
    </row>
    <row r="19" spans="1:8" s="65" customFormat="1" ht="22.5" customHeight="1">
      <c r="A19" s="126" t="s">
        <v>6</v>
      </c>
      <c r="B19" s="125"/>
      <c r="C19" s="125"/>
      <c r="D19" s="125"/>
      <c r="E19" s="125"/>
      <c r="F19" s="81">
        <v>0</v>
      </c>
      <c r="G19" s="81">
        <v>0</v>
      </c>
      <c r="H19" s="81">
        <v>0</v>
      </c>
    </row>
    <row r="20" spans="1:8" s="65" customFormat="1" ht="22.5" customHeight="1">
      <c r="A20" s="124" t="s">
        <v>7</v>
      </c>
      <c r="B20" s="125"/>
      <c r="C20" s="125"/>
      <c r="D20" s="125"/>
      <c r="E20" s="125"/>
      <c r="F20" s="81">
        <v>0</v>
      </c>
      <c r="G20" s="81">
        <v>0</v>
      </c>
      <c r="H20" s="81">
        <v>0</v>
      </c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24" t="s">
        <v>8</v>
      </c>
      <c r="B22" s="125"/>
      <c r="C22" s="125"/>
      <c r="D22" s="125"/>
      <c r="E22" s="125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1">
      <selection activeCell="E34" sqref="E34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28" t="s">
        <v>9</v>
      </c>
      <c r="B1" s="128"/>
      <c r="C1" s="128"/>
      <c r="D1" s="128"/>
      <c r="E1" s="128"/>
      <c r="F1" s="128"/>
      <c r="G1" s="128"/>
      <c r="H1" s="128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138" t="s">
        <v>47</v>
      </c>
      <c r="C3" s="139"/>
      <c r="D3" s="139"/>
      <c r="E3" s="139"/>
      <c r="F3" s="139"/>
      <c r="G3" s="139"/>
      <c r="H3" s="140"/>
    </row>
    <row r="4" spans="1:8" s="1" customFormat="1" ht="90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45</v>
      </c>
      <c r="H4" s="17" t="s">
        <v>19</v>
      </c>
    </row>
    <row r="5" spans="1:8" s="1" customFormat="1" ht="12.75">
      <c r="A5" s="2">
        <v>634</v>
      </c>
      <c r="B5" s="3"/>
      <c r="C5" s="4"/>
      <c r="D5" s="5"/>
      <c r="E5" s="97">
        <v>10000</v>
      </c>
      <c r="F5" s="6"/>
      <c r="G5" s="7"/>
      <c r="H5" s="8"/>
    </row>
    <row r="6" spans="1:8" s="1" customFormat="1" ht="12.75">
      <c r="A6" s="18">
        <v>636</v>
      </c>
      <c r="B6" s="19"/>
      <c r="C6" s="20"/>
      <c r="D6" s="20"/>
      <c r="E6" s="98">
        <v>6667744</v>
      </c>
      <c r="F6" s="20"/>
      <c r="G6" s="21"/>
      <c r="H6" s="22"/>
    </row>
    <row r="7" spans="1:8" s="1" customFormat="1" ht="12.75">
      <c r="A7" s="18">
        <v>652</v>
      </c>
      <c r="B7" s="19"/>
      <c r="C7" s="20"/>
      <c r="D7" s="20">
        <v>3200</v>
      </c>
      <c r="E7" s="98"/>
      <c r="F7" s="20"/>
      <c r="G7" s="21"/>
      <c r="H7" s="22"/>
    </row>
    <row r="8" spans="1:8" s="1" customFormat="1" ht="12.75">
      <c r="A8" s="18">
        <v>661</v>
      </c>
      <c r="B8" s="19"/>
      <c r="C8" s="20">
        <v>67131</v>
      </c>
      <c r="D8" s="20"/>
      <c r="E8" s="98"/>
      <c r="F8" s="20"/>
      <c r="G8" s="21"/>
      <c r="H8" s="22"/>
    </row>
    <row r="9" spans="1:8" s="1" customFormat="1" ht="12.75">
      <c r="A9" s="18">
        <v>663</v>
      </c>
      <c r="B9" s="19"/>
      <c r="C9" s="20"/>
      <c r="D9" s="20"/>
      <c r="E9" s="98"/>
      <c r="F9" s="20">
        <v>3000</v>
      </c>
      <c r="G9" s="21"/>
      <c r="H9" s="22"/>
    </row>
    <row r="10" spans="1:8" s="1" customFormat="1" ht="12.75">
      <c r="A10" s="18">
        <v>671</v>
      </c>
      <c r="B10" s="19">
        <v>906211</v>
      </c>
      <c r="C10" s="20"/>
      <c r="D10" s="20"/>
      <c r="E10" s="98"/>
      <c r="F10" s="20"/>
      <c r="G10" s="21"/>
      <c r="H10" s="22"/>
    </row>
    <row r="11" spans="1:8" s="1" customFormat="1" ht="12.75">
      <c r="A11" s="18">
        <v>721</v>
      </c>
      <c r="B11" s="19"/>
      <c r="C11" s="20"/>
      <c r="D11" s="20"/>
      <c r="E11" s="98"/>
      <c r="F11" s="20"/>
      <c r="G11" s="21">
        <v>13000</v>
      </c>
      <c r="H11" s="22"/>
    </row>
    <row r="12" spans="1:8" s="1" customFormat="1" ht="12.75">
      <c r="A12" s="18">
        <v>922</v>
      </c>
      <c r="B12" s="19"/>
      <c r="C12" s="20">
        <v>30000</v>
      </c>
      <c r="D12" s="20"/>
      <c r="E12" s="98"/>
      <c r="F12" s="20"/>
      <c r="G12" s="21"/>
      <c r="H12" s="22"/>
    </row>
    <row r="13" spans="1:8" s="1" customFormat="1" ht="13.5" thickBot="1">
      <c r="A13" s="24"/>
      <c r="B13" s="25"/>
      <c r="C13" s="26"/>
      <c r="D13" s="26"/>
      <c r="E13" s="99"/>
      <c r="F13" s="26"/>
      <c r="G13" s="27"/>
      <c r="H13" s="28"/>
    </row>
    <row r="14" spans="1:8" s="1" customFormat="1" ht="30" customHeight="1" thickBot="1">
      <c r="A14" s="29" t="s">
        <v>20</v>
      </c>
      <c r="B14" s="30">
        <f>B10</f>
        <v>906211</v>
      </c>
      <c r="C14" s="31">
        <f>C8+C12</f>
        <v>97131</v>
      </c>
      <c r="D14" s="32">
        <f>D7</f>
        <v>3200</v>
      </c>
      <c r="E14" s="31">
        <f>E5+E6</f>
        <v>6677744</v>
      </c>
      <c r="F14" s="32">
        <f>F9</f>
        <v>3000</v>
      </c>
      <c r="G14" s="31">
        <f>G11</f>
        <v>13000</v>
      </c>
      <c r="H14" s="33">
        <v>0</v>
      </c>
    </row>
    <row r="15" spans="1:8" s="1" customFormat="1" ht="28.5" customHeight="1" thickBot="1">
      <c r="A15" s="29" t="s">
        <v>48</v>
      </c>
      <c r="B15" s="143">
        <f>B14+C14+D14+E14+F14+G14+H14</f>
        <v>7700286</v>
      </c>
      <c r="C15" s="144"/>
      <c r="D15" s="144"/>
      <c r="E15" s="144"/>
      <c r="F15" s="144"/>
      <c r="G15" s="144"/>
      <c r="H15" s="145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138" t="s">
        <v>49</v>
      </c>
      <c r="C17" s="139"/>
      <c r="D17" s="139"/>
      <c r="E17" s="139"/>
      <c r="F17" s="139"/>
      <c r="G17" s="139"/>
      <c r="H17" s="140"/>
    </row>
    <row r="18" spans="1:8" ht="90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45</v>
      </c>
      <c r="H18" s="17" t="s">
        <v>19</v>
      </c>
    </row>
    <row r="19" spans="1:8" ht="12.75">
      <c r="A19" s="2">
        <v>63</v>
      </c>
      <c r="B19" s="3"/>
      <c r="C19" s="4"/>
      <c r="D19" s="5"/>
      <c r="E19" s="6">
        <v>6711038</v>
      </c>
      <c r="F19" s="6"/>
      <c r="G19" s="7"/>
      <c r="H19" s="8"/>
    </row>
    <row r="20" spans="1:8" ht="12.75">
      <c r="A20" s="18">
        <v>65</v>
      </c>
      <c r="B20" s="19"/>
      <c r="C20" s="20"/>
      <c r="D20" s="20">
        <v>3200</v>
      </c>
      <c r="E20" s="20"/>
      <c r="F20" s="20"/>
      <c r="G20" s="21"/>
      <c r="H20" s="22"/>
    </row>
    <row r="21" spans="1:8" ht="12.75">
      <c r="A21" s="18">
        <v>66</v>
      </c>
      <c r="B21" s="19"/>
      <c r="C21" s="20">
        <v>67131</v>
      </c>
      <c r="D21" s="20"/>
      <c r="E21" s="20"/>
      <c r="F21" s="20">
        <v>3000</v>
      </c>
      <c r="G21" s="21"/>
      <c r="H21" s="22"/>
    </row>
    <row r="22" spans="1:8" ht="12.75">
      <c r="A22" s="18">
        <v>67</v>
      </c>
      <c r="B22" s="19">
        <v>906211</v>
      </c>
      <c r="C22" s="20"/>
      <c r="D22" s="20"/>
      <c r="E22" s="20"/>
      <c r="F22" s="20"/>
      <c r="G22" s="21"/>
      <c r="H22" s="22"/>
    </row>
    <row r="23" spans="1:8" ht="12.75">
      <c r="A23" s="18">
        <v>72</v>
      </c>
      <c r="B23" s="19"/>
      <c r="C23" s="20"/>
      <c r="D23" s="20"/>
      <c r="E23" s="20"/>
      <c r="F23" s="20"/>
      <c r="G23" s="21">
        <v>13000</v>
      </c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2.75">
      <c r="A26" s="23"/>
      <c r="B26" s="19"/>
      <c r="C26" s="20"/>
      <c r="D26" s="20"/>
      <c r="E26" s="20"/>
      <c r="F26" s="20"/>
      <c r="G26" s="21"/>
      <c r="H26" s="22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20</v>
      </c>
      <c r="B28" s="30">
        <f>B22</f>
        <v>906211</v>
      </c>
      <c r="C28" s="31">
        <f>+C21</f>
        <v>67131</v>
      </c>
      <c r="D28" s="32">
        <f>D20</f>
        <v>3200</v>
      </c>
      <c r="E28" s="31">
        <f>E19</f>
        <v>6711038</v>
      </c>
      <c r="F28" s="32">
        <f>F21</f>
        <v>3000</v>
      </c>
      <c r="G28" s="31">
        <f>G23</f>
        <v>13000</v>
      </c>
      <c r="H28" s="33">
        <v>0</v>
      </c>
    </row>
    <row r="29" spans="1:8" s="1" customFormat="1" ht="28.5" customHeight="1" thickBot="1">
      <c r="A29" s="29" t="s">
        <v>50</v>
      </c>
      <c r="B29" s="143">
        <f>B28+C28+D28+E28+F28+G28+H28</f>
        <v>7703580</v>
      </c>
      <c r="C29" s="144"/>
      <c r="D29" s="144"/>
      <c r="E29" s="144"/>
      <c r="F29" s="144"/>
      <c r="G29" s="144"/>
      <c r="H29" s="145"/>
    </row>
    <row r="30" spans="4:5" ht="13.5" thickBot="1">
      <c r="D30" s="36"/>
      <c r="E30" s="37"/>
    </row>
    <row r="31" spans="1:8" ht="26.25" thickBot="1">
      <c r="A31" s="93" t="s">
        <v>11</v>
      </c>
      <c r="B31" s="138" t="s">
        <v>66</v>
      </c>
      <c r="C31" s="139"/>
      <c r="D31" s="139"/>
      <c r="E31" s="139"/>
      <c r="F31" s="139"/>
      <c r="G31" s="139"/>
      <c r="H31" s="140"/>
    </row>
    <row r="32" spans="1:8" ht="90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45</v>
      </c>
      <c r="H32" s="17" t="s">
        <v>19</v>
      </c>
    </row>
    <row r="33" spans="1:8" ht="12.75">
      <c r="A33" s="2">
        <v>63</v>
      </c>
      <c r="B33" s="3"/>
      <c r="C33" s="4"/>
      <c r="D33" s="5"/>
      <c r="E33" s="6">
        <v>6744500</v>
      </c>
      <c r="F33" s="6"/>
      <c r="G33" s="7"/>
      <c r="H33" s="8"/>
    </row>
    <row r="34" spans="1:8" ht="12.75">
      <c r="A34" s="18">
        <v>65</v>
      </c>
      <c r="B34" s="19"/>
      <c r="C34" s="20"/>
      <c r="D34" s="20">
        <v>3200</v>
      </c>
      <c r="E34" s="20"/>
      <c r="F34" s="20"/>
      <c r="G34" s="21"/>
      <c r="H34" s="22"/>
    </row>
    <row r="35" spans="1:8" ht="12.75">
      <c r="A35" s="18">
        <v>66</v>
      </c>
      <c r="B35" s="19"/>
      <c r="C35" s="20">
        <v>67131</v>
      </c>
      <c r="D35" s="20"/>
      <c r="E35" s="20"/>
      <c r="F35" s="20">
        <v>3000</v>
      </c>
      <c r="G35" s="21"/>
      <c r="H35" s="22"/>
    </row>
    <row r="36" spans="1:8" ht="12.75">
      <c r="A36" s="18">
        <v>67</v>
      </c>
      <c r="B36" s="19">
        <v>906211</v>
      </c>
      <c r="C36" s="20"/>
      <c r="D36" s="20"/>
      <c r="E36" s="20"/>
      <c r="F36" s="20"/>
      <c r="G36" s="21"/>
      <c r="H36" s="22"/>
    </row>
    <row r="37" spans="1:8" ht="12.75">
      <c r="A37" s="18">
        <v>72</v>
      </c>
      <c r="B37" s="19"/>
      <c r="C37" s="20"/>
      <c r="D37" s="20"/>
      <c r="E37" s="20"/>
      <c r="F37" s="20"/>
      <c r="G37" s="21">
        <v>13000</v>
      </c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customHeight="1">
      <c r="A40" s="23"/>
      <c r="B40" s="19"/>
      <c r="C40" s="20"/>
      <c r="D40" s="20"/>
      <c r="E40" s="20"/>
      <c r="F40" s="20"/>
      <c r="G40" s="21"/>
      <c r="H40" s="22"/>
    </row>
    <row r="41" spans="1:8" ht="13.5" thickBot="1">
      <c r="A41" s="24"/>
      <c r="B41" s="25"/>
      <c r="C41" s="26"/>
      <c r="D41" s="26"/>
      <c r="E41" s="26"/>
      <c r="F41" s="26"/>
      <c r="G41" s="27"/>
      <c r="H41" s="28"/>
    </row>
    <row r="42" spans="1:8" s="1" customFormat="1" ht="30" customHeight="1" thickBot="1">
      <c r="A42" s="29" t="s">
        <v>20</v>
      </c>
      <c r="B42" s="30">
        <f>B36</f>
        <v>906211</v>
      </c>
      <c r="C42" s="31">
        <f>C35</f>
        <v>67131</v>
      </c>
      <c r="D42" s="32">
        <f>D34</f>
        <v>3200</v>
      </c>
      <c r="E42" s="31">
        <f>E33</f>
        <v>6744500</v>
      </c>
      <c r="F42" s="32">
        <f>F35</f>
        <v>3000</v>
      </c>
      <c r="G42" s="31">
        <f>G37</f>
        <v>13000</v>
      </c>
      <c r="H42" s="33">
        <v>0</v>
      </c>
    </row>
    <row r="43" spans="1:8" s="1" customFormat="1" ht="28.5" customHeight="1" thickBot="1">
      <c r="A43" s="29" t="s">
        <v>67</v>
      </c>
      <c r="B43" s="143">
        <f>B42+C42+D42+E42+F42+G42+H42</f>
        <v>7737042</v>
      </c>
      <c r="C43" s="144"/>
      <c r="D43" s="144"/>
      <c r="E43" s="144"/>
      <c r="F43" s="144"/>
      <c r="G43" s="144"/>
      <c r="H43" s="145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4:5" ht="13.5" customHeight="1">
      <c r="D47" s="44"/>
      <c r="E47" s="45"/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141"/>
      <c r="B155" s="142"/>
      <c r="C155" s="142"/>
      <c r="D155" s="142"/>
      <c r="E155" s="142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7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34">
      <selection activeCell="B57" sqref="B57"/>
    </sheetView>
  </sheetViews>
  <sheetFormatPr defaultColWidth="11.421875" defaultRowHeight="12.75"/>
  <cols>
    <col min="1" max="1" width="11.421875" style="120" bestFit="1" customWidth="1"/>
    <col min="2" max="2" width="34.421875" style="121" customWidth="1"/>
    <col min="3" max="3" width="14.28125" style="122" customWidth="1"/>
    <col min="4" max="4" width="11.421875" style="122" bestFit="1" customWidth="1"/>
    <col min="5" max="5" width="12.421875" style="122" bestFit="1" customWidth="1"/>
    <col min="6" max="6" width="14.140625" style="122" bestFit="1" customWidth="1"/>
    <col min="7" max="7" width="9.421875" style="122" customWidth="1"/>
    <col min="8" max="8" width="7.57421875" style="122" bestFit="1" customWidth="1"/>
    <col min="9" max="9" width="14.28125" style="122" customWidth="1"/>
    <col min="10" max="10" width="10.00390625" style="122" bestFit="1" customWidth="1"/>
    <col min="11" max="12" width="12.28125" style="122" bestFit="1" customWidth="1"/>
    <col min="13" max="16384" width="11.421875" style="101" customWidth="1"/>
  </cols>
  <sheetData>
    <row r="1" spans="1:12" ht="24" customHeight="1">
      <c r="A1" s="146" t="s">
        <v>21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04" customFormat="1" ht="67.5">
      <c r="A2" s="102" t="s">
        <v>22</v>
      </c>
      <c r="B2" s="102" t="s">
        <v>23</v>
      </c>
      <c r="C2" s="103" t="s">
        <v>64</v>
      </c>
      <c r="D2" s="102" t="s">
        <v>13</v>
      </c>
      <c r="E2" s="102" t="s">
        <v>14</v>
      </c>
      <c r="F2" s="102" t="s">
        <v>15</v>
      </c>
      <c r="G2" s="102" t="s">
        <v>16</v>
      </c>
      <c r="H2" s="102" t="s">
        <v>24</v>
      </c>
      <c r="I2" s="102" t="s">
        <v>18</v>
      </c>
      <c r="J2" s="102" t="s">
        <v>19</v>
      </c>
      <c r="K2" s="103" t="s">
        <v>51</v>
      </c>
      <c r="L2" s="103" t="s">
        <v>65</v>
      </c>
    </row>
    <row r="3" spans="1:12" ht="12.75">
      <c r="A3" s="105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04" customFormat="1" ht="12.75">
      <c r="A4" s="105"/>
      <c r="B4" s="108" t="s">
        <v>59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>
      <c r="A5" s="105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s="104" customFormat="1" ht="12.75">
      <c r="A6" s="105">
        <v>2204</v>
      </c>
      <c r="B6" s="110" t="s">
        <v>60</v>
      </c>
      <c r="C6" s="109">
        <v>7565025</v>
      </c>
      <c r="D6" s="109">
        <f>D8</f>
        <v>906211</v>
      </c>
      <c r="E6" s="109">
        <v>0</v>
      </c>
      <c r="F6" s="109">
        <v>0</v>
      </c>
      <c r="G6" s="111">
        <v>6658814</v>
      </c>
      <c r="H6" s="109">
        <v>0</v>
      </c>
      <c r="I6" s="109">
        <v>0</v>
      </c>
      <c r="J6" s="109"/>
      <c r="K6" s="109"/>
      <c r="L6" s="109"/>
    </row>
    <row r="7" spans="1:12" s="104" customFormat="1" ht="12.75" customHeight="1">
      <c r="A7" s="112" t="s">
        <v>52</v>
      </c>
      <c r="B7" s="108" t="s">
        <v>58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s="104" customFormat="1" ht="12.75">
      <c r="A8" s="105">
        <v>3</v>
      </c>
      <c r="B8" s="110" t="s">
        <v>25</v>
      </c>
      <c r="C8" s="109">
        <v>7565025</v>
      </c>
      <c r="D8" s="109">
        <f>D13+D18</f>
        <v>906211</v>
      </c>
      <c r="E8" s="109">
        <v>0</v>
      </c>
      <c r="F8" s="109">
        <v>0</v>
      </c>
      <c r="G8" s="111">
        <v>6658814</v>
      </c>
      <c r="H8" s="109">
        <v>0</v>
      </c>
      <c r="I8" s="109">
        <v>0</v>
      </c>
      <c r="J8" s="109"/>
      <c r="K8" s="109"/>
      <c r="L8" s="109"/>
    </row>
    <row r="9" spans="1:12" s="104" customFormat="1" ht="12.75">
      <c r="A9" s="105">
        <v>31</v>
      </c>
      <c r="B9" s="110" t="s">
        <v>26</v>
      </c>
      <c r="C9" s="109">
        <v>0</v>
      </c>
      <c r="D9" s="109">
        <v>0</v>
      </c>
      <c r="E9" s="109">
        <v>0</v>
      </c>
      <c r="F9" s="109">
        <v>0</v>
      </c>
      <c r="G9" s="111">
        <f>G10+G11+G12</f>
        <v>6658814</v>
      </c>
      <c r="H9" s="109">
        <v>0</v>
      </c>
      <c r="I9" s="109">
        <v>0</v>
      </c>
      <c r="J9" s="109"/>
      <c r="K9" s="109">
        <v>6692108</v>
      </c>
      <c r="L9" s="109">
        <v>6725570</v>
      </c>
    </row>
    <row r="10" spans="1:12" ht="12.75">
      <c r="A10" s="113">
        <v>311</v>
      </c>
      <c r="B10" s="106" t="s">
        <v>27</v>
      </c>
      <c r="C10" s="107">
        <v>0</v>
      </c>
      <c r="D10" s="107">
        <v>0</v>
      </c>
      <c r="E10" s="107">
        <v>0</v>
      </c>
      <c r="F10" s="107">
        <v>0</v>
      </c>
      <c r="G10" s="114">
        <v>5487960</v>
      </c>
      <c r="H10" s="107">
        <v>0</v>
      </c>
      <c r="I10" s="107">
        <v>0</v>
      </c>
      <c r="J10" s="107"/>
      <c r="K10" s="107"/>
      <c r="L10" s="107"/>
    </row>
    <row r="11" spans="1:12" ht="12.75">
      <c r="A11" s="113">
        <v>312</v>
      </c>
      <c r="B11" s="106" t="s">
        <v>28</v>
      </c>
      <c r="C11" s="107">
        <v>0</v>
      </c>
      <c r="D11" s="107">
        <v>0</v>
      </c>
      <c r="E11" s="107">
        <v>0</v>
      </c>
      <c r="F11" s="107">
        <v>0</v>
      </c>
      <c r="G11" s="114">
        <v>226910</v>
      </c>
      <c r="H11" s="107">
        <v>0</v>
      </c>
      <c r="I11" s="107">
        <v>0</v>
      </c>
      <c r="J11" s="107"/>
      <c r="K11" s="107"/>
      <c r="L11" s="107"/>
    </row>
    <row r="12" spans="1:12" ht="12.75">
      <c r="A12" s="113">
        <v>313</v>
      </c>
      <c r="B12" s="106" t="s">
        <v>29</v>
      </c>
      <c r="C12" s="107">
        <v>0</v>
      </c>
      <c r="D12" s="107">
        <v>0</v>
      </c>
      <c r="E12" s="107">
        <v>0</v>
      </c>
      <c r="F12" s="107">
        <v>0</v>
      </c>
      <c r="G12" s="114">
        <v>943944</v>
      </c>
      <c r="H12" s="107">
        <v>0</v>
      </c>
      <c r="I12" s="107">
        <v>0</v>
      </c>
      <c r="J12" s="107"/>
      <c r="K12" s="107"/>
      <c r="L12" s="107"/>
    </row>
    <row r="13" spans="1:12" s="104" customFormat="1" ht="12.75">
      <c r="A13" s="105">
        <v>32</v>
      </c>
      <c r="B13" s="110" t="s">
        <v>30</v>
      </c>
      <c r="C13" s="109">
        <f>C14+C15+C16+C17</f>
        <v>905611</v>
      </c>
      <c r="D13" s="109">
        <f>C14+C15+C16+C17</f>
        <v>905611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/>
      <c r="K13" s="109">
        <v>905611</v>
      </c>
      <c r="L13" s="109">
        <v>905611</v>
      </c>
    </row>
    <row r="14" spans="1:12" ht="12.75">
      <c r="A14" s="113">
        <v>321</v>
      </c>
      <c r="B14" s="106" t="s">
        <v>31</v>
      </c>
      <c r="C14" s="107">
        <v>251000</v>
      </c>
      <c r="D14" s="107">
        <v>251000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/>
      <c r="K14" s="107"/>
      <c r="L14" s="107"/>
    </row>
    <row r="15" spans="1:12" ht="12.75">
      <c r="A15" s="113">
        <v>322</v>
      </c>
      <c r="B15" s="106" t="s">
        <v>32</v>
      </c>
      <c r="C15" s="107">
        <v>386411</v>
      </c>
      <c r="D15" s="107">
        <v>386411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/>
      <c r="K15" s="107"/>
      <c r="L15" s="107"/>
    </row>
    <row r="16" spans="1:12" ht="12.75">
      <c r="A16" s="113">
        <v>323</v>
      </c>
      <c r="B16" s="106" t="s">
        <v>33</v>
      </c>
      <c r="C16" s="107">
        <v>230500</v>
      </c>
      <c r="D16" s="107">
        <v>230500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/>
      <c r="K16" s="107"/>
      <c r="L16" s="107"/>
    </row>
    <row r="17" spans="1:12" ht="12.75">
      <c r="A17" s="113">
        <v>329</v>
      </c>
      <c r="B17" s="106" t="s">
        <v>34</v>
      </c>
      <c r="C17" s="107">
        <v>37700</v>
      </c>
      <c r="D17" s="107">
        <v>37700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/>
      <c r="K17" s="107"/>
      <c r="L17" s="107"/>
    </row>
    <row r="18" spans="1:12" s="104" customFormat="1" ht="12.75">
      <c r="A18" s="105">
        <v>34</v>
      </c>
      <c r="B18" s="110" t="s">
        <v>35</v>
      </c>
      <c r="C18" s="109">
        <v>600</v>
      </c>
      <c r="D18" s="109">
        <v>600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/>
      <c r="K18" s="109">
        <v>600</v>
      </c>
      <c r="L18" s="109">
        <v>600</v>
      </c>
    </row>
    <row r="19" spans="1:12" ht="12.75">
      <c r="A19" s="113">
        <v>343</v>
      </c>
      <c r="B19" s="106" t="s">
        <v>36</v>
      </c>
      <c r="C19" s="107">
        <v>600</v>
      </c>
      <c r="D19" s="107">
        <v>600</v>
      </c>
      <c r="E19" s="107">
        <v>0</v>
      </c>
      <c r="F19" s="107">
        <v>0</v>
      </c>
      <c r="G19" s="107"/>
      <c r="H19" s="107">
        <v>0</v>
      </c>
      <c r="I19" s="107">
        <v>0</v>
      </c>
      <c r="J19" s="107"/>
      <c r="K19" s="107"/>
      <c r="L19" s="107"/>
    </row>
    <row r="20" spans="1:12" s="104" customFormat="1" ht="25.5">
      <c r="A20" s="105">
        <v>4</v>
      </c>
      <c r="B20" s="110" t="s">
        <v>38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/>
      <c r="K20" s="109"/>
      <c r="L20" s="109"/>
    </row>
    <row r="21" spans="1:12" s="104" customFormat="1" ht="25.5">
      <c r="A21" s="105">
        <v>42</v>
      </c>
      <c r="B21" s="110" t="s">
        <v>39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/>
      <c r="K21" s="109">
        <v>0</v>
      </c>
      <c r="L21" s="109">
        <v>0</v>
      </c>
    </row>
    <row r="22" spans="1:12" ht="12.75">
      <c r="A22" s="113">
        <v>422</v>
      </c>
      <c r="B22" s="106" t="s">
        <v>37</v>
      </c>
      <c r="C22" s="107">
        <v>0</v>
      </c>
      <c r="D22" s="107">
        <v>0</v>
      </c>
      <c r="E22" s="107">
        <v>0</v>
      </c>
      <c r="F22" s="107">
        <v>0</v>
      </c>
      <c r="G22" s="107"/>
      <c r="H22" s="107"/>
      <c r="I22" s="107"/>
      <c r="J22" s="107"/>
      <c r="K22" s="107"/>
      <c r="L22" s="107"/>
    </row>
    <row r="23" spans="1:12" ht="25.5">
      <c r="A23" s="113">
        <v>424</v>
      </c>
      <c r="B23" s="106" t="s">
        <v>40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/>
      <c r="K23" s="107"/>
      <c r="L23" s="107"/>
    </row>
    <row r="24" spans="1:12" ht="12.75">
      <c r="A24" s="105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s="104" customFormat="1" ht="12.75" customHeight="1">
      <c r="A25" s="112" t="s">
        <v>53</v>
      </c>
      <c r="B25" s="108" t="s">
        <v>56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s="104" customFormat="1" ht="12.75">
      <c r="A26" s="105">
        <v>3</v>
      </c>
      <c r="B26" s="110" t="s">
        <v>25</v>
      </c>
      <c r="C26" s="109">
        <v>10000</v>
      </c>
      <c r="D26" s="109">
        <v>0</v>
      </c>
      <c r="E26" s="109">
        <v>0</v>
      </c>
      <c r="F26" s="109">
        <v>0</v>
      </c>
      <c r="G26" s="109">
        <v>10000</v>
      </c>
      <c r="H26" s="109">
        <v>0</v>
      </c>
      <c r="I26" s="109">
        <v>0</v>
      </c>
      <c r="J26" s="109"/>
      <c r="K26" s="109"/>
      <c r="L26" s="109"/>
    </row>
    <row r="27" spans="1:12" s="104" customFormat="1" ht="12.75">
      <c r="A27" s="105">
        <v>32</v>
      </c>
      <c r="B27" s="110" t="s">
        <v>30</v>
      </c>
      <c r="C27" s="109">
        <v>10000</v>
      </c>
      <c r="D27" s="109">
        <v>0</v>
      </c>
      <c r="E27" s="109">
        <v>0</v>
      </c>
      <c r="F27" s="109">
        <v>0</v>
      </c>
      <c r="G27" s="109">
        <v>10000</v>
      </c>
      <c r="H27" s="109">
        <v>0</v>
      </c>
      <c r="I27" s="109">
        <v>0</v>
      </c>
      <c r="J27" s="109"/>
      <c r="K27" s="109">
        <v>10000</v>
      </c>
      <c r="L27" s="109">
        <v>10000</v>
      </c>
    </row>
    <row r="28" spans="1:12" ht="25.5">
      <c r="A28" s="113">
        <v>324</v>
      </c>
      <c r="B28" s="106" t="s">
        <v>54</v>
      </c>
      <c r="C28" s="107">
        <v>10000</v>
      </c>
      <c r="D28" s="107">
        <v>0</v>
      </c>
      <c r="E28" s="107">
        <v>0</v>
      </c>
      <c r="F28" s="107">
        <v>0</v>
      </c>
      <c r="G28" s="107">
        <v>10000</v>
      </c>
      <c r="H28" s="107">
        <v>0</v>
      </c>
      <c r="I28" s="107">
        <v>0</v>
      </c>
      <c r="J28" s="107"/>
      <c r="K28" s="107"/>
      <c r="L28" s="107"/>
    </row>
    <row r="29" spans="1:12" ht="12.75">
      <c r="A29" s="113" t="s">
        <v>46</v>
      </c>
      <c r="B29" s="106" t="s">
        <v>46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2.75">
      <c r="A30" s="113" t="s">
        <v>46</v>
      </c>
      <c r="B30" s="106" t="s">
        <v>46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2.75">
      <c r="A31" s="105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s="104" customFormat="1" ht="12.75" customHeight="1">
      <c r="A32" s="112" t="s">
        <v>55</v>
      </c>
      <c r="B32" s="108" t="s">
        <v>57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s="104" customFormat="1" ht="12.75">
      <c r="A33" s="105">
        <v>3</v>
      </c>
      <c r="B33" s="110" t="s">
        <v>25</v>
      </c>
      <c r="C33" s="109">
        <v>76761</v>
      </c>
      <c r="D33" s="109">
        <v>0</v>
      </c>
      <c r="E33" s="109">
        <f>E38+E34</f>
        <v>53131</v>
      </c>
      <c r="F33" s="109">
        <v>3200</v>
      </c>
      <c r="G33" s="109">
        <v>8930</v>
      </c>
      <c r="H33" s="109">
        <v>3000</v>
      </c>
      <c r="I33" s="109">
        <v>8500</v>
      </c>
      <c r="J33" s="109"/>
      <c r="K33" s="109"/>
      <c r="L33" s="109"/>
    </row>
    <row r="34" spans="1:12" s="104" customFormat="1" ht="12.75">
      <c r="A34" s="105">
        <v>31</v>
      </c>
      <c r="B34" s="110" t="s">
        <v>26</v>
      </c>
      <c r="C34" s="109">
        <v>6446</v>
      </c>
      <c r="D34" s="109">
        <v>0</v>
      </c>
      <c r="E34" s="109">
        <v>3516</v>
      </c>
      <c r="F34" s="109">
        <v>0</v>
      </c>
      <c r="G34" s="109">
        <v>2930</v>
      </c>
      <c r="H34" s="109">
        <v>0</v>
      </c>
      <c r="I34" s="109">
        <v>0</v>
      </c>
      <c r="J34" s="109"/>
      <c r="K34" s="109">
        <v>6446</v>
      </c>
      <c r="L34" s="109">
        <v>6446</v>
      </c>
    </row>
    <row r="35" spans="1:12" ht="12.75">
      <c r="A35" s="113">
        <v>311</v>
      </c>
      <c r="B35" s="106" t="s">
        <v>27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/>
      <c r="K35" s="107"/>
      <c r="L35" s="107"/>
    </row>
    <row r="36" spans="1:12" ht="12.75">
      <c r="A36" s="113">
        <v>312</v>
      </c>
      <c r="B36" s="106" t="s">
        <v>28</v>
      </c>
      <c r="C36" s="107">
        <v>5500</v>
      </c>
      <c r="D36" s="107">
        <v>0</v>
      </c>
      <c r="E36" s="107">
        <v>3000</v>
      </c>
      <c r="F36" s="107">
        <v>0</v>
      </c>
      <c r="G36" s="107">
        <v>2500</v>
      </c>
      <c r="H36" s="107">
        <v>0</v>
      </c>
      <c r="I36" s="107">
        <v>0</v>
      </c>
      <c r="J36" s="107"/>
      <c r="K36" s="107"/>
      <c r="L36" s="107"/>
    </row>
    <row r="37" spans="1:12" ht="12.75">
      <c r="A37" s="113">
        <v>313</v>
      </c>
      <c r="B37" s="106" t="s">
        <v>29</v>
      </c>
      <c r="C37" s="107">
        <v>946</v>
      </c>
      <c r="D37" s="107">
        <v>0</v>
      </c>
      <c r="E37" s="107">
        <v>516</v>
      </c>
      <c r="F37" s="107">
        <v>0</v>
      </c>
      <c r="G37" s="107">
        <v>430</v>
      </c>
      <c r="H37" s="107">
        <v>0</v>
      </c>
      <c r="I37" s="107">
        <v>0</v>
      </c>
      <c r="J37" s="107"/>
      <c r="K37" s="107"/>
      <c r="L37" s="107"/>
    </row>
    <row r="38" spans="1:12" s="104" customFormat="1" ht="12.75">
      <c r="A38" s="105">
        <v>32</v>
      </c>
      <c r="B38" s="110" t="s">
        <v>30</v>
      </c>
      <c r="C38" s="109">
        <v>61815</v>
      </c>
      <c r="D38" s="109">
        <v>0</v>
      </c>
      <c r="E38" s="109">
        <f>E39+E40+E41+E42</f>
        <v>49615</v>
      </c>
      <c r="F38" s="109">
        <v>3200</v>
      </c>
      <c r="G38" s="109">
        <v>6000</v>
      </c>
      <c r="H38" s="109">
        <v>3000</v>
      </c>
      <c r="I38" s="109">
        <v>0</v>
      </c>
      <c r="J38" s="109"/>
      <c r="K38" s="109">
        <v>58815</v>
      </c>
      <c r="L38" s="109">
        <v>58815</v>
      </c>
    </row>
    <row r="39" spans="1:12" ht="12.75">
      <c r="A39" s="113">
        <v>321</v>
      </c>
      <c r="B39" s="106" t="s">
        <v>31</v>
      </c>
      <c r="C39" s="107">
        <v>8315</v>
      </c>
      <c r="D39" s="107">
        <v>0</v>
      </c>
      <c r="E39" s="107">
        <v>3615</v>
      </c>
      <c r="F39" s="107">
        <v>1700</v>
      </c>
      <c r="G39" s="107">
        <v>3000</v>
      </c>
      <c r="H39" s="107">
        <v>0</v>
      </c>
      <c r="I39" s="107">
        <v>0</v>
      </c>
      <c r="J39" s="107"/>
      <c r="K39" s="107"/>
      <c r="L39" s="107"/>
    </row>
    <row r="40" spans="1:12" ht="12.75">
      <c r="A40" s="113">
        <v>322</v>
      </c>
      <c r="B40" s="106" t="s">
        <v>32</v>
      </c>
      <c r="C40" s="107">
        <v>15000</v>
      </c>
      <c r="D40" s="107">
        <v>0</v>
      </c>
      <c r="E40" s="107">
        <v>13000</v>
      </c>
      <c r="F40" s="107">
        <v>0</v>
      </c>
      <c r="G40" s="107">
        <v>2000</v>
      </c>
      <c r="H40" s="107">
        <v>0</v>
      </c>
      <c r="I40" s="107">
        <v>0</v>
      </c>
      <c r="J40" s="107"/>
      <c r="K40" s="107"/>
      <c r="L40" s="107"/>
    </row>
    <row r="41" spans="1:12" ht="12.75">
      <c r="A41" s="113">
        <v>323</v>
      </c>
      <c r="B41" s="106" t="s">
        <v>33</v>
      </c>
      <c r="C41" s="107">
        <v>18500</v>
      </c>
      <c r="D41" s="107">
        <v>0</v>
      </c>
      <c r="E41" s="107">
        <v>20000</v>
      </c>
      <c r="F41" s="107">
        <v>1500</v>
      </c>
      <c r="G41" s="107">
        <v>0</v>
      </c>
      <c r="H41" s="107">
        <v>0</v>
      </c>
      <c r="I41" s="107">
        <v>0</v>
      </c>
      <c r="J41" s="107"/>
      <c r="K41" s="107"/>
      <c r="L41" s="107"/>
    </row>
    <row r="42" spans="1:12" ht="12.75">
      <c r="A42" s="113">
        <v>329</v>
      </c>
      <c r="B42" s="106" t="s">
        <v>34</v>
      </c>
      <c r="C42" s="107">
        <v>17000</v>
      </c>
      <c r="D42" s="107">
        <v>0</v>
      </c>
      <c r="E42" s="107">
        <v>13000</v>
      </c>
      <c r="F42" s="107"/>
      <c r="G42" s="107">
        <v>1000</v>
      </c>
      <c r="H42" s="107">
        <v>3000</v>
      </c>
      <c r="I42" s="107">
        <v>0</v>
      </c>
      <c r="J42" s="107"/>
      <c r="K42" s="107"/>
      <c r="L42" s="107"/>
    </row>
    <row r="43" spans="1:12" s="104" customFormat="1" ht="12.75">
      <c r="A43" s="105">
        <v>34</v>
      </c>
      <c r="B43" s="110" t="s">
        <v>35</v>
      </c>
      <c r="C43" s="109">
        <v>8500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8500</v>
      </c>
      <c r="J43" s="109"/>
      <c r="K43" s="109">
        <v>8500</v>
      </c>
      <c r="L43" s="109">
        <v>8500</v>
      </c>
    </row>
    <row r="44" spans="1:12" ht="12.75">
      <c r="A44" s="113">
        <v>343</v>
      </c>
      <c r="B44" s="106" t="s">
        <v>36</v>
      </c>
      <c r="C44" s="107">
        <v>8500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8500</v>
      </c>
      <c r="J44" s="107"/>
      <c r="K44" s="107"/>
      <c r="L44" s="107"/>
    </row>
    <row r="45" spans="1:12" ht="12.75">
      <c r="A45" s="10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s="104" customFormat="1" ht="12.75" customHeight="1">
      <c r="A46" s="105">
        <v>4</v>
      </c>
      <c r="B46" s="110" t="s">
        <v>38</v>
      </c>
      <c r="C46" s="109">
        <v>48500</v>
      </c>
      <c r="D46" s="109">
        <v>0</v>
      </c>
      <c r="E46" s="109">
        <v>44000</v>
      </c>
      <c r="F46" s="109">
        <v>0</v>
      </c>
      <c r="G46" s="109">
        <v>0</v>
      </c>
      <c r="H46" s="109">
        <v>0</v>
      </c>
      <c r="I46" s="109">
        <v>4500</v>
      </c>
      <c r="J46" s="109"/>
      <c r="K46" s="109"/>
      <c r="L46" s="109"/>
    </row>
    <row r="47" spans="1:12" s="104" customFormat="1" ht="25.5">
      <c r="A47" s="105">
        <v>42</v>
      </c>
      <c r="B47" s="110" t="s">
        <v>39</v>
      </c>
      <c r="C47" s="109">
        <v>48500</v>
      </c>
      <c r="D47" s="109">
        <v>0</v>
      </c>
      <c r="E47" s="109">
        <v>44000</v>
      </c>
      <c r="F47" s="109">
        <v>0</v>
      </c>
      <c r="G47" s="109">
        <v>0</v>
      </c>
      <c r="H47" s="109">
        <v>0</v>
      </c>
      <c r="I47" s="109">
        <v>4500</v>
      </c>
      <c r="J47" s="109"/>
      <c r="K47" s="109">
        <v>21500</v>
      </c>
      <c r="L47" s="109">
        <v>21500</v>
      </c>
    </row>
    <row r="48" spans="1:12" s="104" customFormat="1" ht="12.75">
      <c r="A48" s="113">
        <v>422</v>
      </c>
      <c r="B48" s="106" t="s">
        <v>37</v>
      </c>
      <c r="C48" s="107">
        <v>43500</v>
      </c>
      <c r="D48" s="107"/>
      <c r="E48" s="107">
        <v>39000</v>
      </c>
      <c r="F48" s="107">
        <v>0</v>
      </c>
      <c r="G48" s="107">
        <v>0</v>
      </c>
      <c r="H48" s="107">
        <v>0</v>
      </c>
      <c r="I48" s="107">
        <v>4500</v>
      </c>
      <c r="J48" s="109"/>
      <c r="K48" s="109"/>
      <c r="L48" s="109"/>
    </row>
    <row r="49" spans="1:12" ht="25.5">
      <c r="A49" s="113">
        <v>424</v>
      </c>
      <c r="B49" s="106" t="s">
        <v>40</v>
      </c>
      <c r="C49" s="107">
        <v>5000</v>
      </c>
      <c r="D49" s="107"/>
      <c r="E49" s="107">
        <v>5000</v>
      </c>
      <c r="F49" s="107">
        <v>0</v>
      </c>
      <c r="G49" s="107">
        <v>0</v>
      </c>
      <c r="H49" s="107">
        <v>0</v>
      </c>
      <c r="I49" s="107">
        <v>0</v>
      </c>
      <c r="J49" s="107"/>
      <c r="K49" s="107"/>
      <c r="L49" s="107"/>
    </row>
    <row r="50" spans="1:12" ht="12.75">
      <c r="A50" s="113"/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20.25" customHeight="1">
      <c r="A51" s="113"/>
      <c r="B51" s="110" t="s">
        <v>61</v>
      </c>
      <c r="C51" s="109">
        <f>C6+C26+C33+C46</f>
        <v>7700286</v>
      </c>
      <c r="D51" s="109">
        <f>D6</f>
        <v>906211</v>
      </c>
      <c r="E51" s="109">
        <f>E33+E46</f>
        <v>97131</v>
      </c>
      <c r="F51" s="109">
        <f>F33</f>
        <v>3200</v>
      </c>
      <c r="G51" s="111">
        <f>G6+G26+G33</f>
        <v>6677744</v>
      </c>
      <c r="H51" s="109">
        <f>H33</f>
        <v>3000</v>
      </c>
      <c r="I51" s="109">
        <f>I33+I46</f>
        <v>13000</v>
      </c>
      <c r="J51" s="109"/>
      <c r="K51" s="109">
        <f>SUM(K3:K50)</f>
        <v>7703580</v>
      </c>
      <c r="L51" s="109">
        <v>7737042</v>
      </c>
    </row>
    <row r="52" spans="1:11" s="104" customFormat="1" ht="12.75">
      <c r="A52" s="115"/>
      <c r="B52" s="116"/>
      <c r="K52" s="104" t="s">
        <v>46</v>
      </c>
    </row>
    <row r="53" spans="1:12" ht="12.75">
      <c r="A53" s="117"/>
      <c r="B53" s="118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12.75">
      <c r="A54" s="117"/>
      <c r="B54" s="118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ht="12.75">
      <c r="A55" s="117"/>
      <c r="B55" s="118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2" ht="12.75">
      <c r="A56" s="117"/>
      <c r="B56" s="123" t="s">
        <v>72</v>
      </c>
      <c r="C56" s="101"/>
      <c r="D56" s="101"/>
      <c r="E56" s="101"/>
      <c r="F56" s="101"/>
      <c r="G56" s="101"/>
      <c r="H56" s="101"/>
      <c r="I56" s="101" t="s">
        <v>62</v>
      </c>
      <c r="J56" s="101"/>
      <c r="K56" s="101"/>
      <c r="L56" s="101"/>
    </row>
    <row r="57" spans="1:11" s="104" customFormat="1" ht="12.75">
      <c r="A57" s="115"/>
      <c r="B57" s="116"/>
      <c r="I57" s="101" t="s">
        <v>63</v>
      </c>
      <c r="J57" s="101"/>
      <c r="K57" s="101"/>
    </row>
    <row r="58" spans="1:12" ht="12.75">
      <c r="A58" s="117"/>
      <c r="B58" s="118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>
      <c r="A59" s="115"/>
      <c r="B59" s="118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2" s="104" customFormat="1" ht="12.75" customHeight="1">
      <c r="A60" s="119"/>
      <c r="B60" s="116"/>
    </row>
    <row r="61" spans="1:2" s="104" customFormat="1" ht="12.75">
      <c r="A61" s="115"/>
      <c r="B61" s="116"/>
    </row>
    <row r="62" spans="1:2" s="104" customFormat="1" ht="12.75">
      <c r="A62" s="115"/>
      <c r="B62" s="116"/>
    </row>
    <row r="63" spans="1:12" ht="12.75">
      <c r="A63" s="117"/>
      <c r="B63" s="118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1:12" ht="12.75">
      <c r="A64" s="117"/>
      <c r="B64" s="118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2" ht="12.75">
      <c r="A65" s="117"/>
      <c r="B65" s="118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1:2" s="104" customFormat="1" ht="12.75">
      <c r="A66" s="115"/>
      <c r="B66" s="116"/>
    </row>
    <row r="67" spans="1:12" ht="12.75">
      <c r="A67" s="117"/>
      <c r="B67" s="118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1:12" ht="12.75">
      <c r="A68" s="117"/>
      <c r="B68" s="118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1:12" ht="12.75">
      <c r="A69" s="117"/>
      <c r="B69" s="118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1:12" ht="12.75">
      <c r="A70" s="117"/>
      <c r="B70" s="118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1:2" s="104" customFormat="1" ht="12.75">
      <c r="A71" s="115"/>
      <c r="B71" s="116"/>
    </row>
    <row r="72" spans="1:12" ht="12.75">
      <c r="A72" s="117"/>
      <c r="B72" s="118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1:12" ht="12.75">
      <c r="A73" s="115"/>
      <c r="B73" s="118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1:2" s="104" customFormat="1" ht="12.75">
      <c r="A74" s="119"/>
      <c r="B74" s="116"/>
    </row>
    <row r="75" spans="1:2" s="104" customFormat="1" ht="12.75">
      <c r="A75" s="115"/>
      <c r="B75" s="116"/>
    </row>
    <row r="76" spans="1:2" s="104" customFormat="1" ht="12.75">
      <c r="A76" s="115"/>
      <c r="B76" s="116"/>
    </row>
    <row r="77" spans="1:12" ht="12.75">
      <c r="A77" s="117"/>
      <c r="B77" s="118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1:12" ht="12.75">
      <c r="A78" s="117"/>
      <c r="B78" s="118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1:12" ht="12.75">
      <c r="A79" s="117"/>
      <c r="B79" s="118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1:2" s="104" customFormat="1" ht="12.75">
      <c r="A80" s="115"/>
      <c r="B80" s="116"/>
    </row>
    <row r="81" spans="1:12" ht="12.75">
      <c r="A81" s="117"/>
      <c r="B81" s="118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1:12" ht="12.75">
      <c r="A82" s="117"/>
      <c r="B82" s="118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2.75">
      <c r="A83" s="117"/>
      <c r="B83" s="118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2.75">
      <c r="A84" s="117"/>
      <c r="B84" s="118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2" s="104" customFormat="1" ht="12.75">
      <c r="A85" s="115"/>
      <c r="B85" s="116"/>
    </row>
    <row r="86" spans="1:12" ht="12.75">
      <c r="A86" s="117"/>
      <c r="B86" s="118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2" s="104" customFormat="1" ht="12.75">
      <c r="A87" s="115"/>
      <c r="B87" s="116"/>
    </row>
    <row r="88" spans="1:2" s="104" customFormat="1" ht="12.75">
      <c r="A88" s="115"/>
      <c r="B88" s="116"/>
    </row>
    <row r="89" spans="1:12" ht="12.75">
      <c r="A89" s="117"/>
      <c r="B89" s="118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1:12" ht="12.75">
      <c r="A90" s="117"/>
      <c r="B90" s="118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1:12" ht="12.75">
      <c r="A91" s="115"/>
      <c r="B91" s="118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2" s="104" customFormat="1" ht="12.75" customHeight="1">
      <c r="A92" s="119"/>
      <c r="B92" s="116"/>
    </row>
    <row r="93" spans="1:2" s="104" customFormat="1" ht="12.75">
      <c r="A93" s="115"/>
      <c r="B93" s="116"/>
    </row>
    <row r="94" spans="1:2" s="104" customFormat="1" ht="12.75">
      <c r="A94" s="115"/>
      <c r="B94" s="116"/>
    </row>
    <row r="95" spans="1:12" ht="12.75">
      <c r="A95" s="117"/>
      <c r="B95" s="118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1:12" ht="12.75">
      <c r="A96" s="117"/>
      <c r="B96" s="118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1:12" ht="12.75">
      <c r="A97" s="117"/>
      <c r="B97" s="118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1:2" s="104" customFormat="1" ht="12.75">
      <c r="A98" s="115"/>
      <c r="B98" s="116"/>
    </row>
    <row r="99" spans="1:12" ht="12.75">
      <c r="A99" s="117"/>
      <c r="B99" s="118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1:12" ht="12.75">
      <c r="A100" s="117"/>
      <c r="B100" s="118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1:12" ht="12.75">
      <c r="A101" s="117"/>
      <c r="B101" s="118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1:12" ht="12.75">
      <c r="A102" s="117"/>
      <c r="B102" s="118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1:2" s="104" customFormat="1" ht="12.75">
      <c r="A103" s="115"/>
      <c r="B103" s="116"/>
    </row>
    <row r="104" spans="1:12" ht="12.75">
      <c r="A104" s="117"/>
      <c r="B104" s="118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1:2" s="104" customFormat="1" ht="12.75">
      <c r="A105" s="115"/>
      <c r="B105" s="116"/>
    </row>
    <row r="106" spans="1:12" ht="12.75">
      <c r="A106" s="117"/>
      <c r="B106" s="118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1:2" s="104" customFormat="1" ht="12.75">
      <c r="A107" s="115"/>
      <c r="B107" s="116"/>
    </row>
    <row r="108" spans="1:2" s="104" customFormat="1" ht="12.75">
      <c r="A108" s="115"/>
      <c r="B108" s="116"/>
    </row>
    <row r="109" spans="1:12" ht="12.75" customHeight="1">
      <c r="A109" s="117"/>
      <c r="B109" s="118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1:12" ht="12.75">
      <c r="A110" s="117"/>
      <c r="B110" s="118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1:12" ht="12.75">
      <c r="A111" s="115"/>
      <c r="B111" s="118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1:2" s="104" customFormat="1" ht="12.75">
      <c r="A112" s="119"/>
      <c r="B112" s="116"/>
    </row>
    <row r="113" spans="1:2" s="104" customFormat="1" ht="12.75">
      <c r="A113" s="115"/>
      <c r="B113" s="116"/>
    </row>
    <row r="114" spans="1:2" s="104" customFormat="1" ht="12.75">
      <c r="A114" s="115"/>
      <c r="B114" s="116"/>
    </row>
    <row r="115" spans="1:12" ht="12.75">
      <c r="A115" s="117"/>
      <c r="B115" s="118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1:12" ht="12.75">
      <c r="A116" s="117"/>
      <c r="B116" s="118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1:12" ht="12.75">
      <c r="A117" s="117"/>
      <c r="B117" s="118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1:2" s="104" customFormat="1" ht="12.75">
      <c r="A118" s="115"/>
      <c r="B118" s="116"/>
    </row>
    <row r="119" spans="1:12" ht="12.75">
      <c r="A119" s="117"/>
      <c r="B119" s="118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1:12" ht="12.75">
      <c r="A120" s="117"/>
      <c r="B120" s="118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1:12" ht="12.75">
      <c r="A121" s="117"/>
      <c r="B121" s="118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1:12" ht="12.75">
      <c r="A122" s="117"/>
      <c r="B122" s="118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1:2" s="104" customFormat="1" ht="12.75">
      <c r="A123" s="115"/>
      <c r="B123" s="116"/>
    </row>
    <row r="124" spans="1:12" ht="12.75">
      <c r="A124" s="117"/>
      <c r="B124" s="118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1:2" s="104" customFormat="1" ht="12.75">
      <c r="A125" s="115"/>
      <c r="B125" s="116"/>
    </row>
    <row r="126" spans="1:2" s="104" customFormat="1" ht="12.75">
      <c r="A126" s="115"/>
      <c r="B126" s="116"/>
    </row>
    <row r="127" spans="1:12" ht="12.75">
      <c r="A127" s="117"/>
      <c r="B127" s="118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1:2" s="104" customFormat="1" ht="12.75">
      <c r="A128" s="115"/>
      <c r="B128" s="116"/>
    </row>
    <row r="129" spans="1:12" ht="12.75">
      <c r="A129" s="117"/>
      <c r="B129" s="118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1:12" ht="12.75">
      <c r="A130" s="117"/>
      <c r="B130" s="118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1:12" ht="12.75">
      <c r="A131" s="115"/>
      <c r="B131" s="118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1:12" ht="12.75">
      <c r="A132" s="115"/>
      <c r="B132" s="118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1:12" ht="12.75">
      <c r="A133" s="115"/>
      <c r="B133" s="118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1:12" ht="12.75">
      <c r="A134" s="115"/>
      <c r="B134" s="118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1:12" ht="12.75">
      <c r="A135" s="115"/>
      <c r="B135" s="118" t="s">
        <v>46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1:12" ht="12.75">
      <c r="A136" s="115"/>
      <c r="B136" s="118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1:12" ht="12.75">
      <c r="A137" s="115"/>
      <c r="B137" s="118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1:12" ht="12.75">
      <c r="A138" s="115"/>
      <c r="B138" s="118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1:12" ht="12.75">
      <c r="A139" s="115"/>
      <c r="B139" s="118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1:12" ht="12.75">
      <c r="A140" s="115"/>
      <c r="B140" s="118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1:12" ht="12.75">
      <c r="A141" s="115"/>
      <c r="B141" s="118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1:12" ht="12.75">
      <c r="A142" s="115"/>
      <c r="B142" s="118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1:12" ht="12.75">
      <c r="A143" s="115"/>
      <c r="B143" s="118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1:12" ht="12.75">
      <c r="A144" s="115"/>
      <c r="B144" s="118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1:12" ht="12.75">
      <c r="A145" s="115"/>
      <c r="B145" s="118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1:12" ht="12.75">
      <c r="A146" s="115"/>
      <c r="B146" s="118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1:12" ht="12.75">
      <c r="A147" s="115"/>
      <c r="B147" s="118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1:12" ht="12.75">
      <c r="A148" s="115"/>
      <c r="B148" s="118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1:12" ht="12.75">
      <c r="A149" s="115"/>
      <c r="B149" s="118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1:12" ht="12.75">
      <c r="A150" s="115"/>
      <c r="B150" s="118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1:12" ht="12.75">
      <c r="A151" s="115"/>
      <c r="B151" s="118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1:12" ht="12.75">
      <c r="A152" s="115"/>
      <c r="B152" s="118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1:12" ht="12.75">
      <c r="A153" s="115"/>
      <c r="B153" s="118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1:12" ht="12.75">
      <c r="A154" s="115"/>
      <c r="B154" s="118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1:12" ht="12.75">
      <c r="A155" s="115"/>
      <c r="B155" s="118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1:12" ht="12.75">
      <c r="A156" s="115"/>
      <c r="B156" s="118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1:12" ht="12.75">
      <c r="A157" s="115"/>
      <c r="B157" s="118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1:12" ht="12.75">
      <c r="A158" s="115"/>
      <c r="B158" s="118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1:12" ht="12.75">
      <c r="A159" s="115"/>
      <c r="B159" s="118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1:12" ht="12.75">
      <c r="A160" s="115"/>
      <c r="B160" s="118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1:12" ht="12.75">
      <c r="A161" s="115"/>
      <c r="B161" s="118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1:12" ht="12.75">
      <c r="A162" s="115"/>
      <c r="B162" s="118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1:12" ht="12.75">
      <c r="A163" s="115"/>
      <c r="B163" s="118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1:12" ht="12.75">
      <c r="A164" s="115"/>
      <c r="B164" s="118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1:12" ht="12.75">
      <c r="A165" s="115"/>
      <c r="B165" s="118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1:12" ht="12.75">
      <c r="A166" s="115"/>
      <c r="B166" s="118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1:12" ht="12.75">
      <c r="A167" s="115"/>
      <c r="B167" s="118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1:12" ht="12.75">
      <c r="A168" s="115"/>
      <c r="B168" s="118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1:12" ht="12.75">
      <c r="A169" s="115"/>
      <c r="B169" s="118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1:12" ht="12.75">
      <c r="A170" s="115"/>
      <c r="B170" s="118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1:12" ht="12.75">
      <c r="A171" s="115"/>
      <c r="B171" s="118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1:12" ht="12.75">
      <c r="A172" s="115"/>
      <c r="B172" s="118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1:12" ht="12.75">
      <c r="A173" s="115"/>
      <c r="B173" s="118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1:12" ht="12.75">
      <c r="A174" s="115"/>
      <c r="B174" s="118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1:12" ht="12.75">
      <c r="A175" s="115"/>
      <c r="B175" s="118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1:12" ht="12.75">
      <c r="A176" s="115"/>
      <c r="B176" s="118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1:12" ht="12.75">
      <c r="A177" s="115"/>
      <c r="B177" s="118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1:12" ht="12.75">
      <c r="A178" s="115"/>
      <c r="B178" s="118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1:12" ht="12.75">
      <c r="A179" s="115"/>
      <c r="B179" s="118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1:12" ht="12.75">
      <c r="A180" s="115"/>
      <c r="B180" s="118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1:12" ht="12.75">
      <c r="A181" s="115"/>
      <c r="B181" s="118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1:12" ht="12.75">
      <c r="A182" s="115"/>
      <c r="B182" s="118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1:12" ht="12.75">
      <c r="A183" s="115"/>
      <c r="B183" s="118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1:12" ht="12.75">
      <c r="A184" s="115"/>
      <c r="B184" s="118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1:12" ht="12.75">
      <c r="A185" s="115"/>
      <c r="B185" s="118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1:12" ht="12.75">
      <c r="A186" s="115"/>
      <c r="B186" s="118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1:12" ht="12.75">
      <c r="A187" s="115"/>
      <c r="B187" s="118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1:12" ht="12.75">
      <c r="A188" s="115"/>
      <c r="B188" s="118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1:12" ht="12.75">
      <c r="A189" s="115"/>
      <c r="B189" s="118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1:12" ht="12.75">
      <c r="A190" s="115"/>
      <c r="B190" s="118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1:12" ht="12.75">
      <c r="A191" s="115"/>
      <c r="B191" s="118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1:12" ht="12.75">
      <c r="A192" s="115"/>
      <c r="B192" s="118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1:12" ht="12.75">
      <c r="A193" s="115"/>
      <c r="B193" s="118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1:12" ht="12.75">
      <c r="A194" s="115"/>
      <c r="B194" s="118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1:12" ht="12.75">
      <c r="A195" s="115"/>
      <c r="B195" s="118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1:12" ht="12.75">
      <c r="A196" s="115"/>
      <c r="B196" s="118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1:12" ht="12.75">
      <c r="A197" s="115"/>
      <c r="B197" s="118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1:12" ht="12.75">
      <c r="A198" s="115"/>
      <c r="B198" s="118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1:12" ht="12.75">
      <c r="A199" s="115"/>
      <c r="B199" s="118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1:12" ht="12.75">
      <c r="A200" s="115"/>
      <c r="B200" s="118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1:12" ht="12.75">
      <c r="A201" s="115"/>
      <c r="B201" s="118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1:12" ht="12.75">
      <c r="A202" s="115"/>
      <c r="B202" s="118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1:12" ht="12.75">
      <c r="A203" s="115"/>
      <c r="B203" s="118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1:12" ht="12.75">
      <c r="A204" s="115"/>
      <c r="B204" s="118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1:12" ht="12.75">
      <c r="A205" s="115"/>
      <c r="B205" s="118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1:12" ht="12.75">
      <c r="A206" s="115"/>
      <c r="B206" s="118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1:12" ht="12.75">
      <c r="A207" s="115"/>
      <c r="B207" s="118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1:12" ht="12.75">
      <c r="A208" s="115"/>
      <c r="B208" s="118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1:12" ht="12.75">
      <c r="A209" s="115"/>
      <c r="B209" s="118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1:12" ht="12.75">
      <c r="A210" s="115"/>
      <c r="B210" s="118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1:12" ht="12.75">
      <c r="A211" s="115"/>
      <c r="B211" s="118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1:12" ht="12.75">
      <c r="A212" s="115"/>
      <c r="B212" s="118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1:12" ht="12.75">
      <c r="A213" s="115"/>
      <c r="B213" s="118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1:12" ht="12.75">
      <c r="A214" s="115"/>
      <c r="B214" s="118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1:12" ht="12.75">
      <c r="A215" s="115"/>
      <c r="B215" s="118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1:12" ht="12.75">
      <c r="A216" s="115"/>
      <c r="B216" s="118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1:12" ht="12.75">
      <c r="A217" s="115"/>
      <c r="B217" s="118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1:12" ht="12.75">
      <c r="A218" s="115"/>
      <c r="B218" s="118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1:12" ht="12.75">
      <c r="A219" s="115"/>
      <c r="B219" s="118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1:12" ht="12.75">
      <c r="A220" s="115"/>
      <c r="B220" s="118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1:12" ht="12.75">
      <c r="A221" s="115"/>
      <c r="B221" s="118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1:12" ht="12.75">
      <c r="A222" s="115"/>
      <c r="B222" s="118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1:12" ht="12.75">
      <c r="A223" s="115"/>
      <c r="B223" s="118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1:12" ht="12.75">
      <c r="A224" s="115"/>
      <c r="B224" s="118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1:12" ht="12.75">
      <c r="A225" s="115"/>
      <c r="B225" s="118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1:12" ht="12.75">
      <c r="A226" s="115"/>
      <c r="B226" s="118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1:12" ht="12.75">
      <c r="A227" s="115"/>
      <c r="B227" s="118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1:12" ht="12.75">
      <c r="A228" s="115"/>
      <c r="B228" s="118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1:12" ht="12.75">
      <c r="A229" s="115"/>
      <c r="B229" s="118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1:12" ht="12.75">
      <c r="A230" s="115"/>
      <c r="B230" s="118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1:12" ht="12.75">
      <c r="A231" s="115"/>
      <c r="B231" s="118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1:12" ht="12.75">
      <c r="A232" s="115"/>
      <c r="B232" s="118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1:12" ht="12.75">
      <c r="A233" s="115"/>
      <c r="B233" s="118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1:12" ht="12.75">
      <c r="A234" s="115"/>
      <c r="B234" s="118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1:12" ht="12.75">
      <c r="A235" s="115"/>
      <c r="B235" s="118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1:12" ht="12.75">
      <c r="A236" s="115"/>
      <c r="B236" s="118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1:12" ht="12.75">
      <c r="A237" s="115"/>
      <c r="B237" s="118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1:12" ht="12.75">
      <c r="A238" s="115"/>
      <c r="B238" s="118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1:12" ht="12.75">
      <c r="A239" s="115"/>
      <c r="B239" s="118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1:12" ht="12.75">
      <c r="A240" s="115"/>
      <c r="B240" s="118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1:12" ht="12.75">
      <c r="A241" s="115"/>
      <c r="B241" s="118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1:12" ht="12.75">
      <c r="A242" s="115"/>
      <c r="B242" s="118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1:12" ht="12.75">
      <c r="A243" s="115"/>
      <c r="B243" s="118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1:12" ht="12.75">
      <c r="A244" s="115"/>
      <c r="B244" s="118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1:12" ht="12.75">
      <c r="A245" s="115"/>
      <c r="B245" s="118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1:12" ht="12.75">
      <c r="A246" s="115"/>
      <c r="B246" s="118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1:12" ht="12.75">
      <c r="A247" s="115"/>
      <c r="B247" s="118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1:12" ht="12.75">
      <c r="A248" s="115"/>
      <c r="B248" s="118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1:12" ht="12.75">
      <c r="A249" s="115"/>
      <c r="B249" s="118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1:12" ht="12.75">
      <c r="A250" s="115"/>
      <c r="B250" s="118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1:12" ht="12.75">
      <c r="A251" s="115"/>
      <c r="B251" s="118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1:12" ht="12.75">
      <c r="A252" s="115"/>
      <c r="B252" s="118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1:12" ht="12.75">
      <c r="A253" s="115"/>
      <c r="B253" s="118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1:12" ht="12.75">
      <c r="A254" s="115"/>
      <c r="B254" s="118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1:12" ht="12.75">
      <c r="A255" s="115"/>
      <c r="B255" s="118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1:12" ht="12.75">
      <c r="A256" s="115"/>
      <c r="B256" s="118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1:12" ht="12.75">
      <c r="A257" s="115"/>
      <c r="B257" s="118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1:12" ht="12.75">
      <c r="A258" s="115"/>
      <c r="B258" s="118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1:12" ht="12.75">
      <c r="A259" s="115"/>
      <c r="B259" s="118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1:12" ht="12.75">
      <c r="A260" s="115"/>
      <c r="B260" s="118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1:12" ht="12.75">
      <c r="A261" s="115"/>
      <c r="B261" s="118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1:12" ht="12.75">
      <c r="A262" s="115"/>
      <c r="B262" s="118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1:12" ht="12.75">
      <c r="A263" s="115"/>
      <c r="B263" s="118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1:12" ht="12.75">
      <c r="A264" s="115"/>
      <c r="B264" s="118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1:12" ht="12.75">
      <c r="A265" s="115"/>
      <c r="B265" s="118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1:12" ht="12.75">
      <c r="A266" s="115"/>
      <c r="B266" s="118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1:12" ht="12.75">
      <c r="A267" s="115"/>
      <c r="B267" s="118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1:12" ht="12.75">
      <c r="A268" s="115"/>
      <c r="B268" s="118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1:12" ht="12.75">
      <c r="A269" s="115"/>
      <c r="B269" s="118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1:12" ht="12.75">
      <c r="A270" s="115"/>
      <c r="B270" s="118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1:12" ht="12.75">
      <c r="A271" s="115"/>
      <c r="B271" s="118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1:12" ht="12.75">
      <c r="A272" s="115"/>
      <c r="B272" s="118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1:12" ht="12.75">
      <c r="A273" s="115"/>
      <c r="B273" s="118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1:12" ht="12.75">
      <c r="A274" s="115"/>
      <c r="B274" s="118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1:12" ht="12.75">
      <c r="A275" s="115"/>
      <c r="B275" s="118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1:12" ht="12.75">
      <c r="A276" s="115"/>
      <c r="B276" s="118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1:12" ht="12.75">
      <c r="A277" s="115"/>
      <c r="B277" s="118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1:12" ht="12.75">
      <c r="A278" s="115"/>
      <c r="B278" s="118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1:12" ht="12.75">
      <c r="A279" s="115"/>
      <c r="B279" s="118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1:12" ht="12.75">
      <c r="A280" s="115"/>
      <c r="B280" s="118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1:12" ht="12.75">
      <c r="A281" s="115"/>
      <c r="B281" s="118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1:12" ht="12.75">
      <c r="A282" s="115"/>
      <c r="B282" s="118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1:12" ht="12.75">
      <c r="A283" s="115"/>
      <c r="B283" s="118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1:12" ht="12.75">
      <c r="A284" s="115"/>
      <c r="B284" s="118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1:12" ht="12.75">
      <c r="A285" s="115"/>
      <c r="B285" s="118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1:12" ht="12.75">
      <c r="A286" s="115"/>
      <c r="B286" s="118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1:12" ht="12.75">
      <c r="A287" s="115"/>
      <c r="B287" s="118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1:12" ht="12.75">
      <c r="A288" s="115"/>
      <c r="B288" s="118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1:12" ht="12.75">
      <c r="A289" s="115"/>
      <c r="B289" s="118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1:12" ht="12.75">
      <c r="A290" s="115"/>
      <c r="B290" s="118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1:12" ht="12.75">
      <c r="A291" s="115"/>
      <c r="B291" s="118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1:12" ht="12.75">
      <c r="A292" s="115"/>
      <c r="B292" s="118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1:12" ht="12.75">
      <c r="A293" s="115"/>
      <c r="B293" s="118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1:12" ht="12.75">
      <c r="A294" s="115"/>
      <c r="B294" s="118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1:12" ht="12.75">
      <c r="A295" s="115"/>
      <c r="B295" s="118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1:12" ht="12.75">
      <c r="A296" s="115"/>
      <c r="B296" s="118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1:12" ht="12.75">
      <c r="A297" s="115"/>
      <c r="B297" s="118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1:12" ht="12.75">
      <c r="A298" s="115"/>
      <c r="B298" s="118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1:12" ht="12.75">
      <c r="A299" s="115"/>
      <c r="B299" s="118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1:12" ht="12.75">
      <c r="A300" s="115"/>
      <c r="B300" s="118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1:12" ht="12.75">
      <c r="A301" s="115"/>
      <c r="B301" s="118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1:12" ht="12.75">
      <c r="A302" s="115"/>
      <c r="B302" s="118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1:12" ht="12.75">
      <c r="A303" s="115"/>
      <c r="B303" s="118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1:12" ht="12.75">
      <c r="A304" s="115"/>
      <c r="B304" s="118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1:12" ht="12.75">
      <c r="A305" s="115"/>
      <c r="B305" s="118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1:12" ht="12.75">
      <c r="A306" s="115"/>
      <c r="B306" s="118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1:12" ht="12.75">
      <c r="A307" s="115"/>
      <c r="B307" s="118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1:12" ht="12.75">
      <c r="A308" s="115"/>
      <c r="B308" s="118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1:12" ht="12.75">
      <c r="A309" s="115"/>
      <c r="B309" s="118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1:12" ht="12.75">
      <c r="A310" s="115"/>
      <c r="B310" s="118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1:12" ht="12.75">
      <c r="A311" s="115"/>
      <c r="B311" s="118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1:12" ht="12.75">
      <c r="A312" s="115"/>
      <c r="B312" s="118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1:12" ht="12.75">
      <c r="A313" s="115"/>
      <c r="B313" s="118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1:12" ht="12.75">
      <c r="A314" s="115"/>
      <c r="B314" s="118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1:12" ht="12.75">
      <c r="A315" s="115"/>
      <c r="B315" s="118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1:12" ht="12.75">
      <c r="A316" s="115"/>
      <c r="B316" s="118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1:12" ht="12.75">
      <c r="A317" s="115"/>
      <c r="B317" s="118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1:12" ht="12.75">
      <c r="A318" s="115"/>
      <c r="B318" s="118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1:12" ht="12.75">
      <c r="A319" s="115"/>
      <c r="B319" s="118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1:12" ht="12.75">
      <c r="A320" s="115"/>
      <c r="B320" s="118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1:12" ht="12.75">
      <c r="A321" s="115"/>
      <c r="B321" s="118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1:12" ht="12.75">
      <c r="A322" s="115"/>
      <c r="B322" s="118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1:12" ht="12.75">
      <c r="A323" s="115"/>
      <c r="B323" s="118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1:12" ht="12.75">
      <c r="A324" s="115"/>
      <c r="B324" s="118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1:12" ht="12.75">
      <c r="A325" s="115"/>
      <c r="B325" s="118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1:12" ht="12.75">
      <c r="A326" s="115"/>
      <c r="B326" s="118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1:12" ht="12.75">
      <c r="A327" s="115"/>
      <c r="B327" s="118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1:12" ht="12.75">
      <c r="A328" s="115"/>
      <c r="B328" s="118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1:12" ht="12.75">
      <c r="A329" s="115"/>
      <c r="B329" s="118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1:12" ht="12.75">
      <c r="A330" s="115"/>
      <c r="B330" s="118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1:12" ht="12.75">
      <c r="A331" s="115"/>
      <c r="B331" s="118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1:12" ht="12.75">
      <c r="A332" s="115"/>
      <c r="B332" s="118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1:12" ht="12.75">
      <c r="A333" s="115"/>
      <c r="B333" s="118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1:12" ht="12.75">
      <c r="A334" s="115"/>
      <c r="B334" s="118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1:12" ht="12.75">
      <c r="A335" s="115"/>
      <c r="B335" s="118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1:12" ht="12.75">
      <c r="A336" s="115"/>
      <c r="B336" s="118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1:12" ht="12.75">
      <c r="A337" s="115"/>
      <c r="B337" s="118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1:12" ht="12.75">
      <c r="A338" s="115"/>
      <c r="B338" s="118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1:12" ht="12.75">
      <c r="A339" s="115"/>
      <c r="B339" s="118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1:12" ht="12.75">
      <c r="A340" s="115"/>
      <c r="B340" s="118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1:12" ht="12.75">
      <c r="A341" s="115"/>
      <c r="B341" s="118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1:12" ht="12.75">
      <c r="A342" s="115"/>
      <c r="B342" s="118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1:12" ht="12.75">
      <c r="A343" s="115"/>
      <c r="B343" s="118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1:12" ht="12.75">
      <c r="A344" s="115"/>
      <c r="B344" s="118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1:12" ht="12.75">
      <c r="A345" s="115"/>
      <c r="B345" s="118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1:12" ht="12.75">
      <c r="A346" s="115"/>
      <c r="B346" s="118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1:12" ht="12.75">
      <c r="A347" s="115"/>
      <c r="B347" s="118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1:12" ht="12.75">
      <c r="A348" s="115"/>
      <c r="B348" s="118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1:12" ht="12.75">
      <c r="A349" s="115"/>
      <c r="B349" s="118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1:12" ht="12.75">
      <c r="A350" s="115"/>
      <c r="B350" s="118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1:12" ht="12.75">
      <c r="A351" s="115"/>
      <c r="B351" s="118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1:12" ht="12.75">
      <c r="A352" s="115"/>
      <c r="B352" s="118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1:12" ht="12.75">
      <c r="A353" s="115"/>
      <c r="B353" s="118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1:12" ht="12.75">
      <c r="A354" s="115"/>
      <c r="B354" s="118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1:12" ht="12.75">
      <c r="A355" s="115"/>
      <c r="B355" s="118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1:12" ht="12.75">
      <c r="A356" s="115"/>
      <c r="B356" s="118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1:12" ht="12.75">
      <c r="A357" s="115"/>
      <c r="B357" s="118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1:12" ht="12.75">
      <c r="A358" s="115"/>
      <c r="B358" s="118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1:12" ht="12.75">
      <c r="A359" s="115"/>
      <c r="B359" s="118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1:12" ht="12.75">
      <c r="A360" s="115"/>
      <c r="B360" s="118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1:12" ht="12.75">
      <c r="A361" s="115"/>
      <c r="B361" s="118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1:12" ht="12.75">
      <c r="A362" s="115"/>
      <c r="B362" s="118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1:12" ht="12.75">
      <c r="A363" s="115"/>
      <c r="B363" s="118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1:12" ht="12.75">
      <c r="A364" s="115"/>
      <c r="B364" s="118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1:12" ht="12.75">
      <c r="A365" s="115"/>
      <c r="B365" s="118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1:12" ht="12.75">
      <c r="A366" s="115"/>
      <c r="B366" s="118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1:12" ht="12.75">
      <c r="A367" s="115"/>
      <c r="B367" s="118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1:12" ht="12.75">
      <c r="A368" s="115"/>
      <c r="B368" s="118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1:12" ht="12.75">
      <c r="A369" s="115"/>
      <c r="B369" s="118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1:12" ht="12.75">
      <c r="A370" s="115"/>
      <c r="B370" s="118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1:12" ht="12.75">
      <c r="A371" s="115"/>
      <c r="B371" s="118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1:12" ht="12.75">
      <c r="A372" s="115"/>
      <c r="B372" s="118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1:12" ht="12.75">
      <c r="A373" s="115"/>
      <c r="B373" s="118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1:12" ht="12.75">
      <c r="A374" s="115"/>
      <c r="B374" s="118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1:12" ht="12.75">
      <c r="A375" s="115"/>
      <c r="B375" s="118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1:12" ht="12.75">
      <c r="A376" s="115"/>
      <c r="B376" s="118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1:12" ht="12.75">
      <c r="A377" s="115"/>
      <c r="B377" s="118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1:12" ht="12.75">
      <c r="A378" s="115"/>
      <c r="B378" s="118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1:12" ht="12.75">
      <c r="A379" s="115"/>
      <c r="B379" s="118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1:12" ht="12.75">
      <c r="A380" s="115"/>
      <c r="B380" s="118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1:12" ht="12.75">
      <c r="A381" s="115"/>
      <c r="B381" s="118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1:12" ht="12.75">
      <c r="A382" s="115"/>
      <c r="B382" s="118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1:12" ht="12.75">
      <c r="A383" s="115"/>
      <c r="B383" s="118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1:12" ht="12.75">
      <c r="A384" s="115"/>
      <c r="B384" s="118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1:12" ht="12.75">
      <c r="A385" s="115"/>
      <c r="B385" s="118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1:12" ht="12.75">
      <c r="A386" s="115"/>
      <c r="B386" s="118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1:12" ht="12.75">
      <c r="A387" s="115"/>
      <c r="B387" s="118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1:12" ht="12.75">
      <c r="A388" s="115"/>
      <c r="B388" s="118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1:12" ht="12.75">
      <c r="A389" s="115"/>
      <c r="B389" s="118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1:12" ht="12.75">
      <c r="A390" s="115"/>
      <c r="B390" s="118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1:12" ht="12.75">
      <c r="A391" s="115"/>
      <c r="B391" s="118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1:12" ht="12.75">
      <c r="A392" s="115"/>
      <c r="B392" s="118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1:12" ht="12.75">
      <c r="A393" s="115"/>
      <c r="B393" s="118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1:12" ht="12.75">
      <c r="A394" s="115"/>
      <c r="B394" s="118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1:12" ht="12.75">
      <c r="A395" s="115"/>
      <c r="B395" s="118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1:12" ht="12.75">
      <c r="A396" s="115"/>
      <c r="B396" s="118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1:12" ht="12.75">
      <c r="A397" s="115"/>
      <c r="B397" s="118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1:12" ht="12.75">
      <c r="A398" s="115"/>
      <c r="B398" s="118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1:12" ht="12.75">
      <c r="A399" s="115"/>
      <c r="B399" s="118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1:12" ht="12.75">
      <c r="A400" s="115"/>
      <c r="B400" s="118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1:12" ht="12.75">
      <c r="A401" s="115"/>
      <c r="B401" s="118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1:12" ht="12.75">
      <c r="A402" s="115"/>
      <c r="B402" s="118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1:12" ht="12.75">
      <c r="A403" s="115"/>
      <c r="B403" s="118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1:12" ht="12.75">
      <c r="A404" s="115"/>
      <c r="B404" s="118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1:12" ht="12.75">
      <c r="A405" s="115"/>
      <c r="B405" s="118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1:12" ht="12.75">
      <c r="A406" s="115"/>
      <c r="B406" s="118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1:12" ht="12.75">
      <c r="A407" s="115"/>
      <c r="B407" s="118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1:12" ht="12.75">
      <c r="A408" s="115"/>
      <c r="B408" s="118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1:12" ht="12.75">
      <c r="A409" s="115"/>
      <c r="B409" s="118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1:12" ht="12.75">
      <c r="A410" s="115"/>
      <c r="B410" s="118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1:12" ht="12.75">
      <c r="A411" s="115"/>
      <c r="B411" s="118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1:12" ht="12.75">
      <c r="A412" s="115"/>
      <c r="B412" s="118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1:12" ht="12.75">
      <c r="A413" s="115"/>
      <c r="B413" s="118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1:12" ht="12.75">
      <c r="A414" s="115"/>
      <c r="B414" s="118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1:12" ht="12.75">
      <c r="A415" s="115"/>
      <c r="B415" s="118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1:12" ht="12.75">
      <c r="A416" s="115"/>
      <c r="B416" s="118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1:12" ht="12.75">
      <c r="A417" s="115"/>
      <c r="B417" s="118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9" r:id="rId1"/>
  <headerFooter alignWithMargins="0">
    <oddFooter>&amp;R&amp;P</oddFoot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2017-10-26T10:14:28Z</cp:lastPrinted>
  <dcterms:created xsi:type="dcterms:W3CDTF">2013-09-11T11:00:21Z</dcterms:created>
  <dcterms:modified xsi:type="dcterms:W3CDTF">2017-12-01T10:07:38Z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